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6-1-1加盟・登録（令和６年度版）\"/>
    </mc:Choice>
  </mc:AlternateContent>
  <xr:revisionPtr revIDLastSave="0" documentId="13_ncr:1_{13F4CCD2-2C20-465A-85DB-301AAFBDFF18}" xr6:coauthVersionLast="47" xr6:coauthVersionMax="47" xr10:uidLastSave="{00000000-0000-0000-0000-000000000000}"/>
  <bookViews>
    <workbookView xWindow="5115" yWindow="75" windowWidth="22035" windowHeight="14505" xr2:uid="{00000000-000D-0000-FFFF-FFFF00000000}"/>
  </bookViews>
  <sheets>
    <sheet name="様式Ｂ　加盟・登録費" sheetId="3" r:id="rId1"/>
  </sheets>
  <definedNames>
    <definedName name="_xlnm.Print_Area" localSheetId="0">'様式Ｂ　加盟・登録費'!$A$2:$AC$32</definedName>
  </definedNames>
  <calcPr calcId="191029" fullPrecision="0"/>
</workbook>
</file>

<file path=xl/calcChain.xml><?xml version="1.0" encoding="utf-8"?>
<calcChain xmlns="http://schemas.openxmlformats.org/spreadsheetml/2006/main">
  <c r="P14" i="3" l="1"/>
  <c r="P13" i="3"/>
  <c r="P12" i="3"/>
  <c r="P11" i="3"/>
  <c r="J15" i="3"/>
  <c r="D23" i="3"/>
  <c r="G27" i="3"/>
  <c r="Y22" i="3"/>
  <c r="Y21" i="3"/>
  <c r="Y20" i="3"/>
  <c r="W23" i="3"/>
  <c r="R22" i="3"/>
  <c r="R21" i="3"/>
  <c r="R20" i="3"/>
  <c r="P23" i="3"/>
  <c r="K22" i="3"/>
  <c r="K21" i="3"/>
  <c r="K20" i="3"/>
  <c r="I23" i="3"/>
  <c r="F22" i="3"/>
  <c r="F21" i="3"/>
  <c r="F20" i="3"/>
  <c r="Y23" i="3"/>
  <c r="W25" i="3"/>
  <c r="R23" i="3"/>
  <c r="P25" i="3"/>
  <c r="K23" i="3"/>
  <c r="I25" i="3"/>
  <c r="F23" i="3"/>
  <c r="P15" i="3"/>
  <c r="D25" i="3"/>
</calcChain>
</file>

<file path=xl/sharedStrings.xml><?xml version="1.0" encoding="utf-8"?>
<sst xmlns="http://schemas.openxmlformats.org/spreadsheetml/2006/main" count="159" uniqueCount="96">
  <si>
    <t>校</t>
    <rPh sb="0" eb="1">
      <t>コウ</t>
    </rPh>
    <phoneticPr fontId="1"/>
  </si>
  <si>
    <t>１回目</t>
    <rPh sb="1" eb="2">
      <t>カイ</t>
    </rPh>
    <rPh sb="2" eb="3">
      <t>メ</t>
    </rPh>
    <phoneticPr fontId="1"/>
  </si>
  <si>
    <t>支部番号</t>
    <rPh sb="0" eb="2">
      <t>シブ</t>
    </rPh>
    <rPh sb="2" eb="4">
      <t>バンゴウ</t>
    </rPh>
    <phoneticPr fontId="1"/>
  </si>
  <si>
    <t>支部名</t>
    <rPh sb="0" eb="3">
      <t>シブメイ</t>
    </rPh>
    <phoneticPr fontId="1"/>
  </si>
  <si>
    <t>合     計</t>
    <rPh sb="0" eb="1">
      <t>ゴウ</t>
    </rPh>
    <rPh sb="6" eb="7">
      <t>ケイ</t>
    </rPh>
    <phoneticPr fontId="1"/>
  </si>
  <si>
    <t>東京都中学校体育連盟会長 様</t>
    <rPh sb="0" eb="3">
      <t>トウキョウト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1"/>
  </si>
  <si>
    <t>私立・都立・国立</t>
    <rPh sb="0" eb="2">
      <t>シリツ</t>
    </rPh>
    <rPh sb="3" eb="5">
      <t>トリツ</t>
    </rPh>
    <rPh sb="6" eb="8">
      <t>コクリツ</t>
    </rPh>
    <phoneticPr fontId="1"/>
  </si>
  <si>
    <t>合　　計</t>
    <rPh sb="0" eb="1">
      <t>ゴウ</t>
    </rPh>
    <rPh sb="3" eb="4">
      <t>ケイ</t>
    </rPh>
    <phoneticPr fontId="1"/>
  </si>
  <si>
    <t>×</t>
    <phoneticPr fontId="1"/>
  </si>
  <si>
    <t>円</t>
    <rPh sb="0" eb="1">
      <t>エン</t>
    </rPh>
    <phoneticPr fontId="1"/>
  </si>
  <si>
    <t>部</t>
    <rPh sb="0" eb="1">
      <t>ブ</t>
    </rPh>
    <phoneticPr fontId="1"/>
  </si>
  <si>
    <t>①追加分</t>
    <rPh sb="1" eb="3">
      <t>ツイカ</t>
    </rPh>
    <rPh sb="3" eb="4">
      <t>ブン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</si>
  <si>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</si>
  <si>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</si>
  <si>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本部費・部費合計</t>
    <rPh sb="0" eb="2">
      <t>ホンブ</t>
    </rPh>
    <rPh sb="2" eb="3">
      <t>ヒ</t>
    </rPh>
    <rPh sb="4" eb="6">
      <t>ブヒ</t>
    </rPh>
    <rPh sb="6" eb="8">
      <t>ゴウケイ</t>
    </rPh>
    <phoneticPr fontId="1"/>
  </si>
  <si>
    <t>②追加分</t>
    <rPh sb="1" eb="3">
      <t>ツイカ</t>
    </rPh>
    <rPh sb="3" eb="4">
      <t>ブン</t>
    </rPh>
    <phoneticPr fontId="1"/>
  </si>
  <si>
    <t>③追加分</t>
    <rPh sb="1" eb="3">
      <t>ツイカ</t>
    </rPh>
    <rPh sb="3" eb="4">
      <t>ブン</t>
    </rPh>
    <phoneticPr fontId="1"/>
  </si>
  <si>
    <t>９，０００</t>
    <phoneticPr fontId="1"/>
  </si>
  <si>
    <t>８，４００</t>
    <phoneticPr fontId="1"/>
  </si>
  <si>
    <t>６，０００</t>
    <phoneticPr fontId="1"/>
  </si>
  <si>
    <t>支部理事名</t>
    <rPh sb="0" eb="2">
      <t>シブ</t>
    </rPh>
    <rPh sb="2" eb="4">
      <t>リジ</t>
    </rPh>
    <rPh sb="4" eb="5">
      <t>メイ</t>
    </rPh>
    <phoneticPr fontId="1"/>
  </si>
  <si>
    <t>学  校  名</t>
    <rPh sb="0" eb="1">
      <t>ガク</t>
    </rPh>
    <rPh sb="3" eb="4">
      <t>コウ</t>
    </rPh>
    <rPh sb="6" eb="7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</si>
  <si>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</si>
  <si>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</si>
  <si>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支部番号</t>
    <rPh sb="0" eb="2">
      <t>シブ</t>
    </rPh>
    <rPh sb="2" eb="4">
      <t>バンゴウ</t>
    </rPh>
    <phoneticPr fontId="7"/>
  </si>
  <si>
    <t>支部名</t>
    <rPh sb="0" eb="2">
      <t>シブ</t>
    </rPh>
    <rPh sb="2" eb="3">
      <t>メイ</t>
    </rPh>
    <phoneticPr fontId="7"/>
  </si>
  <si>
    <t>千代田</t>
    <rPh sb="0" eb="3">
      <t>チヨダ</t>
    </rPh>
    <phoneticPr fontId="7"/>
  </si>
  <si>
    <t>八王子</t>
    <rPh sb="0" eb="3">
      <t>ハチオウジ</t>
    </rPh>
    <phoneticPr fontId="7"/>
  </si>
  <si>
    <t>稲　城</t>
    <rPh sb="0" eb="1">
      <t>イネ</t>
    </rPh>
    <rPh sb="2" eb="3">
      <t>シロ</t>
    </rPh>
    <phoneticPr fontId="7"/>
  </si>
  <si>
    <t>中  央</t>
    <rPh sb="0" eb="1">
      <t>ナカ</t>
    </rPh>
    <rPh sb="3" eb="4">
      <t>ヒサシ</t>
    </rPh>
    <phoneticPr fontId="7"/>
  </si>
  <si>
    <t>立　川</t>
    <rPh sb="0" eb="1">
      <t>タテ</t>
    </rPh>
    <rPh sb="2" eb="3">
      <t>カワ</t>
    </rPh>
    <phoneticPr fontId="7"/>
  </si>
  <si>
    <t>あきる野</t>
    <rPh sb="3" eb="4">
      <t>ノ</t>
    </rPh>
    <phoneticPr fontId="7"/>
  </si>
  <si>
    <t>港</t>
    <rPh sb="0" eb="1">
      <t>ミナト</t>
    </rPh>
    <phoneticPr fontId="7"/>
  </si>
  <si>
    <t>武蔵野</t>
    <rPh sb="0" eb="3">
      <t>ムサシノ</t>
    </rPh>
    <phoneticPr fontId="7"/>
  </si>
  <si>
    <t>羽　村</t>
    <rPh sb="0" eb="1">
      <t>ハネ</t>
    </rPh>
    <rPh sb="2" eb="3">
      <t>ムラ</t>
    </rPh>
    <phoneticPr fontId="7"/>
  </si>
  <si>
    <t>新　宿</t>
    <rPh sb="0" eb="1">
      <t>シン</t>
    </rPh>
    <rPh sb="2" eb="3">
      <t>ヤド</t>
    </rPh>
    <phoneticPr fontId="7"/>
  </si>
  <si>
    <t>三　鷹</t>
    <rPh sb="0" eb="1">
      <t>サン</t>
    </rPh>
    <rPh sb="2" eb="3">
      <t>タカ</t>
    </rPh>
    <phoneticPr fontId="7"/>
  </si>
  <si>
    <t>西多摩</t>
    <rPh sb="0" eb="3">
      <t>ニシタマ</t>
    </rPh>
    <phoneticPr fontId="7"/>
  </si>
  <si>
    <t>文　京</t>
    <rPh sb="0" eb="1">
      <t>ブン</t>
    </rPh>
    <rPh sb="2" eb="3">
      <t>キョウ</t>
    </rPh>
    <phoneticPr fontId="7"/>
  </si>
  <si>
    <t>青　梅</t>
    <rPh sb="0" eb="1">
      <t>アオ</t>
    </rPh>
    <rPh sb="2" eb="3">
      <t>ウメ</t>
    </rPh>
    <phoneticPr fontId="7"/>
  </si>
  <si>
    <t>大　島</t>
    <rPh sb="0" eb="1">
      <t>ダイ</t>
    </rPh>
    <rPh sb="2" eb="3">
      <t>シマ</t>
    </rPh>
    <phoneticPr fontId="7"/>
  </si>
  <si>
    <t>台　東</t>
    <rPh sb="0" eb="1">
      <t>ダイ</t>
    </rPh>
    <rPh sb="2" eb="3">
      <t>ヒガシ</t>
    </rPh>
    <phoneticPr fontId="7"/>
  </si>
  <si>
    <t>府　中</t>
    <rPh sb="0" eb="1">
      <t>フ</t>
    </rPh>
    <rPh sb="2" eb="3">
      <t>ナカ</t>
    </rPh>
    <phoneticPr fontId="7"/>
  </si>
  <si>
    <t>新　島</t>
    <rPh sb="0" eb="1">
      <t>シン</t>
    </rPh>
    <rPh sb="2" eb="3">
      <t>シマ</t>
    </rPh>
    <phoneticPr fontId="7"/>
  </si>
  <si>
    <t>墨　田</t>
    <rPh sb="0" eb="1">
      <t>スミ</t>
    </rPh>
    <rPh sb="2" eb="3">
      <t>タ</t>
    </rPh>
    <phoneticPr fontId="7"/>
  </si>
  <si>
    <t>昭　島</t>
    <rPh sb="0" eb="1">
      <t>アキラ</t>
    </rPh>
    <rPh sb="2" eb="3">
      <t>シマ</t>
    </rPh>
    <phoneticPr fontId="7"/>
  </si>
  <si>
    <t>三　宅</t>
    <rPh sb="0" eb="1">
      <t>サン</t>
    </rPh>
    <rPh sb="2" eb="3">
      <t>タク</t>
    </rPh>
    <phoneticPr fontId="7"/>
  </si>
  <si>
    <t>江　東</t>
    <rPh sb="0" eb="1">
      <t>エ</t>
    </rPh>
    <rPh sb="2" eb="3">
      <t>ヒガシ</t>
    </rPh>
    <phoneticPr fontId="7"/>
  </si>
  <si>
    <t>調　布</t>
    <rPh sb="0" eb="1">
      <t>チョウ</t>
    </rPh>
    <rPh sb="2" eb="3">
      <t>ヌノ</t>
    </rPh>
    <phoneticPr fontId="7"/>
  </si>
  <si>
    <t>八　丈</t>
    <rPh sb="0" eb="1">
      <t>ハチ</t>
    </rPh>
    <rPh sb="2" eb="3">
      <t>タケ</t>
    </rPh>
    <phoneticPr fontId="7"/>
  </si>
  <si>
    <t>品　川</t>
    <rPh sb="0" eb="1">
      <t>シナ</t>
    </rPh>
    <rPh sb="2" eb="3">
      <t>カワ</t>
    </rPh>
    <phoneticPr fontId="7"/>
  </si>
  <si>
    <t>町　田</t>
    <rPh sb="0" eb="1">
      <t>マチ</t>
    </rPh>
    <rPh sb="2" eb="3">
      <t>タ</t>
    </rPh>
    <phoneticPr fontId="7"/>
  </si>
  <si>
    <t>小笠原</t>
    <rPh sb="0" eb="3">
      <t>オガサワラ</t>
    </rPh>
    <phoneticPr fontId="7"/>
  </si>
  <si>
    <t>目　黒</t>
    <rPh sb="0" eb="1">
      <t>メ</t>
    </rPh>
    <rPh sb="2" eb="3">
      <t>クロ</t>
    </rPh>
    <phoneticPr fontId="7"/>
  </si>
  <si>
    <t>小金井</t>
    <rPh sb="0" eb="3">
      <t>コガネイ</t>
    </rPh>
    <phoneticPr fontId="7"/>
  </si>
  <si>
    <t>大　田</t>
    <rPh sb="0" eb="1">
      <t>ダイ</t>
    </rPh>
    <rPh sb="2" eb="3">
      <t>タ</t>
    </rPh>
    <phoneticPr fontId="7"/>
  </si>
  <si>
    <t>小　平</t>
    <rPh sb="0" eb="1">
      <t>ショウ</t>
    </rPh>
    <rPh sb="2" eb="3">
      <t>ヒラ</t>
    </rPh>
    <phoneticPr fontId="7"/>
  </si>
  <si>
    <t>世田谷</t>
    <rPh sb="0" eb="3">
      <t>セタガヤ</t>
    </rPh>
    <phoneticPr fontId="7"/>
  </si>
  <si>
    <t>日  野</t>
    <rPh sb="0" eb="1">
      <t>ヒ</t>
    </rPh>
    <rPh sb="3" eb="4">
      <t>ノ</t>
    </rPh>
    <phoneticPr fontId="7"/>
  </si>
  <si>
    <t>渋　谷</t>
    <rPh sb="0" eb="1">
      <t>シブ</t>
    </rPh>
    <rPh sb="2" eb="3">
      <t>タニ</t>
    </rPh>
    <phoneticPr fontId="7"/>
  </si>
  <si>
    <t>東村山</t>
    <rPh sb="0" eb="3">
      <t>ヒガシムラヤマ</t>
    </rPh>
    <phoneticPr fontId="7"/>
  </si>
  <si>
    <t>中　野</t>
    <rPh sb="0" eb="1">
      <t>ナカ</t>
    </rPh>
    <rPh sb="2" eb="3">
      <t>ノ</t>
    </rPh>
    <phoneticPr fontId="7"/>
  </si>
  <si>
    <t>国分寺</t>
    <rPh sb="0" eb="3">
      <t>コクブンジ</t>
    </rPh>
    <phoneticPr fontId="7"/>
  </si>
  <si>
    <t>杉　並</t>
    <rPh sb="0" eb="1">
      <t>スギ</t>
    </rPh>
    <rPh sb="2" eb="3">
      <t>ナミ</t>
    </rPh>
    <phoneticPr fontId="7"/>
  </si>
  <si>
    <t>国　立</t>
    <rPh sb="0" eb="1">
      <t>クニ</t>
    </rPh>
    <rPh sb="2" eb="3">
      <t>リツ</t>
    </rPh>
    <phoneticPr fontId="7"/>
  </si>
  <si>
    <t>豊　島</t>
    <rPh sb="0" eb="1">
      <t>ユタカ</t>
    </rPh>
    <rPh sb="2" eb="3">
      <t>シマ</t>
    </rPh>
    <phoneticPr fontId="7"/>
  </si>
  <si>
    <t>西東京</t>
    <rPh sb="0" eb="3">
      <t>ニシトウキョウ</t>
    </rPh>
    <phoneticPr fontId="7"/>
  </si>
  <si>
    <t>北</t>
    <rPh sb="0" eb="1">
      <t>キタ</t>
    </rPh>
    <phoneticPr fontId="7"/>
  </si>
  <si>
    <t>福　生</t>
    <rPh sb="0" eb="1">
      <t>フク</t>
    </rPh>
    <rPh sb="2" eb="3">
      <t>ショウ</t>
    </rPh>
    <phoneticPr fontId="7"/>
  </si>
  <si>
    <t>荒　川</t>
    <rPh sb="0" eb="1">
      <t>アラ</t>
    </rPh>
    <rPh sb="2" eb="3">
      <t>カワ</t>
    </rPh>
    <phoneticPr fontId="7"/>
  </si>
  <si>
    <t>狛　江</t>
    <rPh sb="0" eb="1">
      <t>コマ</t>
    </rPh>
    <rPh sb="2" eb="3">
      <t>エ</t>
    </rPh>
    <phoneticPr fontId="7"/>
  </si>
  <si>
    <t>板　橋</t>
    <rPh sb="0" eb="1">
      <t>イタ</t>
    </rPh>
    <rPh sb="2" eb="3">
      <t>ハシ</t>
    </rPh>
    <phoneticPr fontId="7"/>
  </si>
  <si>
    <t>東大和</t>
    <rPh sb="0" eb="3">
      <t>ヒガシヤマト</t>
    </rPh>
    <phoneticPr fontId="7"/>
  </si>
  <si>
    <t>練　馬</t>
    <rPh sb="0" eb="1">
      <t>ネリ</t>
    </rPh>
    <rPh sb="2" eb="3">
      <t>ウマ</t>
    </rPh>
    <phoneticPr fontId="7"/>
  </si>
  <si>
    <t>清　瀬</t>
    <rPh sb="0" eb="1">
      <t>キヨシ</t>
    </rPh>
    <rPh sb="2" eb="3">
      <t>セ</t>
    </rPh>
    <phoneticPr fontId="7"/>
  </si>
  <si>
    <t>足　立</t>
    <rPh sb="0" eb="1">
      <t>アシ</t>
    </rPh>
    <rPh sb="2" eb="3">
      <t>リツ</t>
    </rPh>
    <phoneticPr fontId="7"/>
  </si>
  <si>
    <t>東久留米</t>
    <rPh sb="0" eb="4">
      <t>ヒガシクルメ</t>
    </rPh>
    <phoneticPr fontId="7"/>
  </si>
  <si>
    <t>葛　飾</t>
    <rPh sb="0" eb="1">
      <t>クズ</t>
    </rPh>
    <rPh sb="2" eb="3">
      <t>カザリ</t>
    </rPh>
    <phoneticPr fontId="7"/>
  </si>
  <si>
    <t>武蔵村山</t>
    <rPh sb="0" eb="4">
      <t>ムサシムラヤマ</t>
    </rPh>
    <phoneticPr fontId="7"/>
  </si>
  <si>
    <t>江戸川</t>
    <rPh sb="0" eb="3">
      <t>エドガワ</t>
    </rPh>
    <phoneticPr fontId="7"/>
  </si>
  <si>
    <t>多　摩</t>
    <rPh sb="0" eb="1">
      <t>タ</t>
    </rPh>
    <rPh sb="2" eb="3">
      <t>マ</t>
    </rPh>
    <phoneticPr fontId="7"/>
  </si>
  <si>
    <t>区立・島しょ町村立</t>
    <rPh sb="0" eb="1">
      <t>ク</t>
    </rPh>
    <rPh sb="1" eb="2">
      <t>リツ</t>
    </rPh>
    <rPh sb="3" eb="4">
      <t>トウ</t>
    </rPh>
    <rPh sb="6" eb="8">
      <t>チョウソン</t>
    </rPh>
    <rPh sb="8" eb="9">
      <t>リツ</t>
    </rPh>
    <phoneticPr fontId="1"/>
  </si>
  <si>
    <t>多摩地区市町村立</t>
    <rPh sb="0" eb="2">
      <t>タマ</t>
    </rPh>
    <rPh sb="2" eb="4">
      <t>チク</t>
    </rPh>
    <rPh sb="4" eb="7">
      <t>シチョウソン</t>
    </rPh>
    <rPh sb="7" eb="8">
      <t>リツ</t>
    </rPh>
    <phoneticPr fontId="1"/>
  </si>
  <si>
    <t>本部加盟費　　　区立・島しょ町村立・私立・都立・国立は ９，０００円　　多摩地区市町村立は ８，４００円　　</t>
    <rPh sb="0" eb="2">
      <t>ホンブ</t>
    </rPh>
    <rPh sb="2" eb="4">
      <t>カメイ</t>
    </rPh>
    <rPh sb="4" eb="5">
      <t>ヒ</t>
    </rPh>
    <rPh sb="8" eb="9">
      <t>ク</t>
    </rPh>
    <rPh sb="9" eb="10">
      <t>リツ</t>
    </rPh>
    <rPh sb="11" eb="12">
      <t>トウ</t>
    </rPh>
    <rPh sb="14" eb="16">
      <t>チョウソン</t>
    </rPh>
    <rPh sb="16" eb="17">
      <t>リツ</t>
    </rPh>
    <rPh sb="18" eb="20">
      <t>シリツ</t>
    </rPh>
    <rPh sb="21" eb="23">
      <t>トリツ</t>
    </rPh>
    <rPh sb="24" eb="26">
      <t>コクリツ</t>
    </rPh>
    <rPh sb="33" eb="34">
      <t>エン</t>
    </rPh>
    <rPh sb="36" eb="38">
      <t>タマ</t>
    </rPh>
    <rPh sb="38" eb="40">
      <t>チク</t>
    </rPh>
    <rPh sb="40" eb="41">
      <t>シ</t>
    </rPh>
    <rPh sb="41" eb="43">
      <t>チョウソン</t>
    </rPh>
    <rPh sb="43" eb="44">
      <t>リツ</t>
    </rPh>
    <rPh sb="51" eb="52">
      <t>エン</t>
    </rPh>
    <phoneticPr fontId="1"/>
  </si>
  <si>
    <t>各競技専門部登録費　　 区立・島しょ町村立・私立・都立・国立・その他は ４,６５０円　 多摩地区市町村立は ４，２５０円　</t>
    <rPh sb="0" eb="1">
      <t>カク</t>
    </rPh>
    <rPh sb="1" eb="3">
      <t>キョウギ</t>
    </rPh>
    <rPh sb="3" eb="5">
      <t>センモン</t>
    </rPh>
    <rPh sb="5" eb="6">
      <t>ブ</t>
    </rPh>
    <rPh sb="6" eb="8">
      <t>トウロク</t>
    </rPh>
    <rPh sb="8" eb="9">
      <t>ヒ</t>
    </rPh>
    <rPh sb="12" eb="13">
      <t>ク</t>
    </rPh>
    <rPh sb="13" eb="14">
      <t>リツ</t>
    </rPh>
    <rPh sb="15" eb="16">
      <t>トウ</t>
    </rPh>
    <rPh sb="18" eb="20">
      <t>チョウソン</t>
    </rPh>
    <rPh sb="20" eb="21">
      <t>リツ</t>
    </rPh>
    <rPh sb="22" eb="24">
      <t>シリツ</t>
    </rPh>
    <rPh sb="25" eb="27">
      <t>トリツ</t>
    </rPh>
    <rPh sb="28" eb="30">
      <t>コクリツ</t>
    </rPh>
    <rPh sb="33" eb="34">
      <t>タ</t>
    </rPh>
    <rPh sb="41" eb="42">
      <t>エン</t>
    </rPh>
    <rPh sb="44" eb="46">
      <t>タマ</t>
    </rPh>
    <rPh sb="46" eb="48">
      <t>チク</t>
    </rPh>
    <rPh sb="48" eb="51">
      <t>シチョウソン</t>
    </rPh>
    <rPh sb="51" eb="52">
      <t>リツ</t>
    </rPh>
    <rPh sb="59" eb="60">
      <t>エン</t>
    </rPh>
    <phoneticPr fontId="1"/>
  </si>
  <si>
    <t>　　　　　　　　※その他（朝鮮学校）は ６，０００円（連絡費）</t>
    <rPh sb="11" eb="12">
      <t>タ</t>
    </rPh>
    <rPh sb="13" eb="15">
      <t>チョウセン</t>
    </rPh>
    <rPh sb="15" eb="17">
      <t>ガッコウ</t>
    </rPh>
    <rPh sb="25" eb="26">
      <t>エン</t>
    </rPh>
    <rPh sb="27" eb="29">
      <t>レンラク</t>
    </rPh>
    <rPh sb="29" eb="30">
      <t>ヒ</t>
    </rPh>
    <phoneticPr fontId="1"/>
  </si>
  <si>
    <t>そ の 他（朝鮮学校）</t>
    <rPh sb="4" eb="5">
      <t>タ</t>
    </rPh>
    <rPh sb="6" eb="8">
      <t>チョウセン</t>
    </rPh>
    <rPh sb="8" eb="10">
      <t>ガッコウ</t>
    </rPh>
    <phoneticPr fontId="1"/>
  </si>
  <si>
    <t>私立・都立・国立
その他（朝鮮学校）</t>
    <rPh sb="0" eb="1">
      <t>ワタシ</t>
    </rPh>
    <rPh sb="1" eb="2">
      <t>リツ</t>
    </rPh>
    <rPh sb="3" eb="5">
      <t>トリツ</t>
    </rPh>
    <rPh sb="6" eb="8">
      <t>コクリツ</t>
    </rPh>
    <rPh sb="11" eb="12">
      <t>ホカ</t>
    </rPh>
    <rPh sb="13" eb="15">
      <t>チョウセン</t>
    </rPh>
    <rPh sb="15" eb="17">
      <t>ガッコウ</t>
    </rPh>
    <phoneticPr fontId="1"/>
  </si>
  <si>
    <r>
      <t>　　　　　　 　</t>
    </r>
    <r>
      <rPr>
        <sz val="12"/>
        <rFont val="ＭＳ ゴシック"/>
        <family val="3"/>
        <charset val="128"/>
      </rPr>
      <t>東京都中学校体育連盟</t>
    </r>
    <r>
      <rPr>
        <sz val="14"/>
        <rFont val="ＭＳ ゴシック"/>
        <family val="3"/>
        <charset val="128"/>
      </rPr>
      <t xml:space="preserve">  　加盟・登録費計算書</t>
    </r>
    <rPh sb="8" eb="11">
      <t>トウキョウト</t>
    </rPh>
    <rPh sb="11" eb="14">
      <t>チュウガッコウ</t>
    </rPh>
    <rPh sb="14" eb="16">
      <t>タイイク</t>
    </rPh>
    <rPh sb="16" eb="18">
      <t>レンメイ</t>
    </rPh>
    <rPh sb="21" eb="23">
      <t>カメイ</t>
    </rPh>
    <rPh sb="24" eb="26">
      <t>トウロク</t>
    </rPh>
    <rPh sb="26" eb="27">
      <t>ヒ</t>
    </rPh>
    <rPh sb="27" eb="30">
      <t>ケイサンショ</t>
    </rPh>
    <phoneticPr fontId="1"/>
  </si>
  <si>
    <t>ＴＥＬ　</t>
    <phoneticPr fontId="1"/>
  </si>
  <si>
    <t>ＦＡＸ　</t>
    <phoneticPr fontId="1"/>
  </si>
  <si>
    <t>メール　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</si>
  <si>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</si>
  <si>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</si>
  <si>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様式Ｂ（令和６年度版）</t>
    <rPh sb="0" eb="2">
      <t>ヨウシキ</t>
    </rPh>
    <rPh sb="4" eb="6">
      <t>レイワ</t>
    </rPh>
    <rPh sb="7" eb="10">
      <t>ネンドバン</t>
    </rPh>
    <phoneticPr fontId="1"/>
  </si>
  <si>
    <t>学校</t>
    <rPh sb="0" eb="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</si>
</sst>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12"/>
      <name val="ＭＳ ゴシック"/>
      <family val="3"/>
      <charset val="128"/>
    </font>
    <font>
      <u/>
      <sz val="10.5"/>
      <color theme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177" fontId="0" fillId="2" borderId="1" xfId="0" applyNumberFormat="1" applyFill="1" applyBorder="1" applyAlignment="1" applyProtection="1">
      <alignment horizontal="right" vertical="center"/>
      <protection locked="0"/>
    </xf>
    <xf numFmtId="177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77" fontId="0" fillId="2" borderId="3" xfId="0" applyNumberFormat="1" applyFill="1" applyBorder="1" applyAlignment="1" applyProtection="1">
      <alignment horizontal="right" vertical="center"/>
      <protection locked="0"/>
    </xf>
    <xf numFmtId="177" fontId="0" fillId="2" borderId="4" xfId="0" applyNumberForma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Alignment="1">
      <alignment vertical="center"/>
    </xf>
    <xf numFmtId="177" fontId="0" fillId="0" borderId="22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77" fontId="0" fillId="0" borderId="1" xfId="0" applyNumberFormat="1" applyBorder="1" applyAlignment="1">
      <alignment horizontal="right" vertical="center"/>
    </xf>
    <xf numFmtId="0" fontId="0" fillId="2" borderId="23" xfId="0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12" fontId="3" fillId="0" borderId="0" xfId="0" applyNumberFormat="1" applyFont="1" applyAlignment="1">
      <alignment horizontal="left" vertical="center"/>
    </xf>
    <xf numFmtId="177" fontId="0" fillId="0" borderId="23" xfId="0" applyNumberFormat="1" applyBorder="1" applyAlignment="1">
      <alignment horizontal="right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left"/>
    </xf>
    <xf numFmtId="176" fontId="0" fillId="0" borderId="2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77" fontId="0" fillId="0" borderId="37" xfId="0" applyNumberForma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38" xfId="0" applyBorder="1" applyAlignment="1">
      <alignment horizontal="center"/>
    </xf>
    <xf numFmtId="177" fontId="0" fillId="0" borderId="2" xfId="0" applyNumberFormat="1" applyBorder="1" applyAlignment="1">
      <alignment horizontal="righ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49" fontId="5" fillId="2" borderId="1" xfId="1" applyNumberFormat="1" applyFont="1" applyFill="1" applyBorder="1" applyAlignment="1" applyProtection="1">
      <alignment horizontal="left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0" fillId="0" borderId="39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9</xdr:row>
      <xdr:rowOff>85725</xdr:rowOff>
    </xdr:from>
    <xdr:to>
      <xdr:col>37</xdr:col>
      <xdr:colOff>590550</xdr:colOff>
      <xdr:row>16</xdr:row>
      <xdr:rowOff>9525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41C44124-4891-2045-B2B8-22F6D3ECB1B6}"/>
            </a:ext>
          </a:extLst>
        </xdr:cNvPr>
        <xdr:cNvSpPr/>
      </xdr:nvSpPr>
      <xdr:spPr>
        <a:xfrm>
          <a:off x="9667875" y="1981200"/>
          <a:ext cx="4114800" cy="1571625"/>
        </a:xfrm>
        <a:prstGeom prst="flowChartProcess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入力について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◎  色のついているセルのみ入力可能になっています。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◎  校数や部数を入力すると、「</a:t>
          </a:r>
          <a:r>
            <a:rPr kumimoji="1" lang="en-US" altLang="ja-JP" sz="1100">
              <a:solidFill>
                <a:sysClr val="windowText" lastClr="000000"/>
              </a:solidFill>
            </a:rPr>
            <a:t>0</a:t>
          </a:r>
          <a:r>
            <a:rPr kumimoji="1" lang="ja-JP" altLang="en-US" sz="1100">
              <a:solidFill>
                <a:sysClr val="windowText" lastClr="000000"/>
              </a:solidFill>
            </a:rPr>
            <a:t>」となっているセルは自動的に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 計算して数字が表示されます。  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◎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</a:rPr>
            <a:t>「支部番号」は、下の表より数字を入力してください。「支部名」は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    自動的に表示されます。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66"/>
  <sheetViews>
    <sheetView tabSelected="1" view="pageBreakPreview" zoomScaleNormal="100" zoomScaleSheetLayoutView="100" workbookViewId="0">
      <selection activeCell="T3" sqref="T3:U3"/>
    </sheetView>
  </sheetViews>
  <sheetFormatPr defaultRowHeight="12.75"/>
  <cols>
    <col min="1" max="1" width="10.42578125" customWidth="1"/>
    <col min="2" max="2" width="8.28515625" customWidth="1"/>
    <col min="3" max="3" width="8.5703125" customWidth="1"/>
    <col min="4" max="4" width="7.140625" customWidth="1"/>
    <col min="5" max="5" width="2.85546875" customWidth="1"/>
    <col min="6" max="7" width="7.140625" customWidth="1"/>
    <col min="8" max="8" width="2.85546875" customWidth="1"/>
    <col min="9" max="9" width="7.140625" customWidth="1"/>
    <col min="10" max="10" width="2.85546875" customWidth="1"/>
    <col min="11" max="11" width="4.28515625" customWidth="1"/>
    <col min="12" max="12" width="2.85546875" customWidth="1"/>
    <col min="13" max="13" width="4.28515625" customWidth="1"/>
    <col min="14" max="15" width="2.85546875" customWidth="1"/>
    <col min="16" max="16" width="7.140625" customWidth="1"/>
    <col min="17" max="17" width="2.85546875" customWidth="1"/>
    <col min="18" max="18" width="4.28515625" customWidth="1"/>
    <col min="19" max="19" width="2.85546875" customWidth="1"/>
    <col min="20" max="20" width="4.28515625" customWidth="1"/>
    <col min="21" max="22" width="2.85546875" customWidth="1"/>
    <col min="23" max="23" width="7.140625" customWidth="1"/>
    <col min="24" max="24" width="2.85546875" customWidth="1"/>
    <col min="25" max="25" width="4.28515625" customWidth="1"/>
    <col min="26" max="26" width="2.85546875" customWidth="1"/>
    <col min="27" max="27" width="4.28515625" customWidth="1"/>
    <col min="28" max="29" width="2.85546875" customWidth="1"/>
    <col min="33" max="33" width="3.5703125" customWidth="1"/>
    <col min="36" max="36" width="3.5703125" customWidth="1"/>
  </cols>
  <sheetData>
    <row r="2" spans="1:31" ht="20.100000000000001" customHeight="1">
      <c r="A2" s="115"/>
      <c r="B2" s="58" t="s">
        <v>94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31" ht="20.100000000000001" customHeight="1">
      <c r="A3" s="115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6" t="s">
        <v>93</v>
      </c>
      <c r="S3" s="56"/>
      <c r="T3" s="55"/>
      <c r="U3" s="55"/>
      <c r="V3" s="52" t="s">
        <v>92</v>
      </c>
      <c r="W3" s="7"/>
      <c r="X3" s="9" t="s">
        <v>12</v>
      </c>
      <c r="Y3" s="118"/>
      <c r="Z3" s="118"/>
      <c r="AA3" s="80" t="s">
        <v>13</v>
      </c>
      <c r="AB3" s="80"/>
      <c r="AC3" s="80"/>
    </row>
    <row r="4" spans="1:31" ht="20.100000000000001" customHeight="1">
      <c r="A4" s="115"/>
      <c r="B4" s="58" t="s">
        <v>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31" ht="9.75" customHeight="1">
      <c r="A5" s="115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31" ht="20.100000000000001" customHeight="1">
      <c r="A6" s="115"/>
      <c r="B6" s="86" t="s">
        <v>88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E6" s="51"/>
    </row>
    <row r="7" spans="1:31" ht="9.75" customHeight="1">
      <c r="A7" s="115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1" ht="20.100000000000001" customHeight="1">
      <c r="A8" s="115"/>
      <c r="B8" s="77" t="s">
        <v>83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31" ht="20.100000000000001" customHeight="1">
      <c r="A9" s="115"/>
      <c r="B9" s="77" t="s">
        <v>85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31" ht="7.5" customHeight="1" thickBot="1">
      <c r="A10" s="115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1:31" ht="23.1" customHeight="1">
      <c r="A11" s="115"/>
      <c r="B11" s="66" t="s">
        <v>81</v>
      </c>
      <c r="C11" s="67"/>
      <c r="D11" s="68"/>
      <c r="E11" s="63" t="s">
        <v>17</v>
      </c>
      <c r="F11" s="64"/>
      <c r="G11" s="64"/>
      <c r="H11" s="11" t="s">
        <v>9</v>
      </c>
      <c r="I11" s="10" t="s">
        <v>8</v>
      </c>
      <c r="J11" s="82"/>
      <c r="K11" s="82"/>
      <c r="L11" s="82"/>
      <c r="M11" s="82"/>
      <c r="N11" s="10" t="s">
        <v>0</v>
      </c>
      <c r="O11" s="12"/>
      <c r="P11" s="87">
        <f>9000*J11</f>
        <v>0</v>
      </c>
      <c r="Q11" s="88"/>
      <c r="R11" s="88"/>
      <c r="S11" s="88"/>
      <c r="T11" s="88"/>
      <c r="U11" s="88"/>
      <c r="V11" s="13" t="s">
        <v>9</v>
      </c>
      <c r="W11" s="78"/>
      <c r="X11" s="79"/>
      <c r="Y11" s="79"/>
      <c r="Z11" s="79"/>
      <c r="AA11" s="79"/>
      <c r="AB11" s="79"/>
      <c r="AC11" s="79"/>
    </row>
    <row r="12" spans="1:31" ht="23.1" customHeight="1">
      <c r="A12" s="115"/>
      <c r="B12" s="69" t="s">
        <v>82</v>
      </c>
      <c r="C12" s="70"/>
      <c r="D12" s="71"/>
      <c r="E12" s="119" t="s">
        <v>18</v>
      </c>
      <c r="F12" s="120"/>
      <c r="G12" s="120"/>
      <c r="H12" s="14" t="s">
        <v>9</v>
      </c>
      <c r="I12" s="15" t="s">
        <v>8</v>
      </c>
      <c r="J12" s="65"/>
      <c r="K12" s="65"/>
      <c r="L12" s="65"/>
      <c r="M12" s="65"/>
      <c r="N12" s="15" t="s">
        <v>0</v>
      </c>
      <c r="O12" s="16"/>
      <c r="P12" s="89">
        <f>8400*J12</f>
        <v>0</v>
      </c>
      <c r="Q12" s="59"/>
      <c r="R12" s="59"/>
      <c r="S12" s="59"/>
      <c r="T12" s="59"/>
      <c r="U12" s="59"/>
      <c r="V12" s="17" t="s">
        <v>9</v>
      </c>
      <c r="W12" s="78"/>
      <c r="X12" s="79"/>
      <c r="Y12" s="79"/>
      <c r="Z12" s="79"/>
      <c r="AA12" s="79"/>
      <c r="AB12" s="79"/>
      <c r="AC12" s="79"/>
    </row>
    <row r="13" spans="1:31" ht="23.1" customHeight="1">
      <c r="A13" s="115"/>
      <c r="B13" s="69" t="s">
        <v>6</v>
      </c>
      <c r="C13" s="70"/>
      <c r="D13" s="71"/>
      <c r="E13" s="119" t="s">
        <v>17</v>
      </c>
      <c r="F13" s="120"/>
      <c r="G13" s="120"/>
      <c r="H13" s="14" t="s">
        <v>9</v>
      </c>
      <c r="I13" s="15" t="s">
        <v>8</v>
      </c>
      <c r="J13" s="65"/>
      <c r="K13" s="65"/>
      <c r="L13" s="65"/>
      <c r="M13" s="65"/>
      <c r="N13" s="15" t="s">
        <v>0</v>
      </c>
      <c r="O13" s="16"/>
      <c r="P13" s="89">
        <f>9000*J13</f>
        <v>0</v>
      </c>
      <c r="Q13" s="59"/>
      <c r="R13" s="59"/>
      <c r="S13" s="59"/>
      <c r="T13" s="59"/>
      <c r="U13" s="59"/>
      <c r="V13" s="17" t="s">
        <v>9</v>
      </c>
      <c r="W13" s="78"/>
      <c r="X13" s="79"/>
      <c r="Y13" s="79"/>
      <c r="Z13" s="79"/>
      <c r="AA13" s="79"/>
      <c r="AB13" s="79"/>
      <c r="AC13" s="79"/>
    </row>
    <row r="14" spans="1:31" ht="23.1" customHeight="1" thickBot="1">
      <c r="A14" s="115"/>
      <c r="B14" s="72" t="s">
        <v>86</v>
      </c>
      <c r="C14" s="73"/>
      <c r="D14" s="74"/>
      <c r="E14" s="121" t="s">
        <v>19</v>
      </c>
      <c r="F14" s="122"/>
      <c r="G14" s="122"/>
      <c r="H14" s="18" t="s">
        <v>9</v>
      </c>
      <c r="I14" s="19" t="s">
        <v>8</v>
      </c>
      <c r="J14" s="60"/>
      <c r="K14" s="60"/>
      <c r="L14" s="60"/>
      <c r="M14" s="60"/>
      <c r="N14" s="19" t="s">
        <v>0</v>
      </c>
      <c r="O14" s="20"/>
      <c r="P14" s="90">
        <f>6000*J14</f>
        <v>0</v>
      </c>
      <c r="Q14" s="81"/>
      <c r="R14" s="81"/>
      <c r="S14" s="81"/>
      <c r="T14" s="81"/>
      <c r="U14" s="81"/>
      <c r="V14" s="21" t="s">
        <v>9</v>
      </c>
      <c r="W14" s="78"/>
      <c r="X14" s="79"/>
      <c r="Y14" s="79"/>
      <c r="Z14" s="79"/>
      <c r="AA14" s="79"/>
      <c r="AB14" s="79"/>
      <c r="AC14" s="79"/>
    </row>
    <row r="15" spans="1:31" ht="23.1" customHeight="1" thickBot="1">
      <c r="A15" s="115"/>
      <c r="B15" s="83" t="s">
        <v>7</v>
      </c>
      <c r="C15" s="112"/>
      <c r="D15" s="85"/>
      <c r="E15" s="62"/>
      <c r="F15" s="61"/>
      <c r="G15" s="61"/>
      <c r="H15" s="24"/>
      <c r="I15" s="24"/>
      <c r="J15" s="61">
        <f>SUM(J11:J14)</f>
        <v>0</v>
      </c>
      <c r="K15" s="61"/>
      <c r="L15" s="61"/>
      <c r="M15" s="61"/>
      <c r="N15" s="22" t="s">
        <v>0</v>
      </c>
      <c r="O15" s="25"/>
      <c r="P15" s="53">
        <f>SUM(P11:P14)</f>
        <v>0</v>
      </c>
      <c r="Q15" s="54"/>
      <c r="R15" s="54"/>
      <c r="S15" s="54"/>
      <c r="T15" s="54"/>
      <c r="U15" s="54"/>
      <c r="V15" s="26" t="s">
        <v>9</v>
      </c>
      <c r="W15" s="78"/>
      <c r="X15" s="79"/>
      <c r="Y15" s="79"/>
      <c r="Z15" s="79"/>
      <c r="AA15" s="79"/>
      <c r="AB15" s="79"/>
      <c r="AC15" s="79"/>
    </row>
    <row r="16" spans="1:31" ht="9.75" customHeight="1">
      <c r="A16" s="115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38" ht="20.100000000000001" customHeight="1">
      <c r="A17" s="115"/>
      <c r="B17" s="77" t="s">
        <v>84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</row>
    <row r="18" spans="1:38" ht="7.5" customHeight="1" thickBot="1">
      <c r="A18" s="11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</row>
    <row r="19" spans="1:38" ht="23.1" customHeight="1">
      <c r="A19" s="115"/>
      <c r="B19" s="93"/>
      <c r="C19" s="94"/>
      <c r="D19" s="68" t="s">
        <v>1</v>
      </c>
      <c r="E19" s="95"/>
      <c r="F19" s="95"/>
      <c r="G19" s="92"/>
      <c r="H19" s="10"/>
      <c r="I19" s="92" t="s">
        <v>11</v>
      </c>
      <c r="J19" s="67"/>
      <c r="K19" s="8"/>
      <c r="L19" s="11" t="s">
        <v>12</v>
      </c>
      <c r="M19" s="8"/>
      <c r="N19" s="11" t="s">
        <v>13</v>
      </c>
      <c r="O19" s="10"/>
      <c r="P19" s="92" t="s">
        <v>15</v>
      </c>
      <c r="Q19" s="67"/>
      <c r="R19" s="8"/>
      <c r="S19" s="11" t="s">
        <v>12</v>
      </c>
      <c r="T19" s="8"/>
      <c r="U19" s="11" t="s">
        <v>13</v>
      </c>
      <c r="V19" s="10"/>
      <c r="W19" s="92" t="s">
        <v>16</v>
      </c>
      <c r="X19" s="67"/>
      <c r="Y19" s="8"/>
      <c r="Z19" s="11" t="s">
        <v>12</v>
      </c>
      <c r="AA19" s="8"/>
      <c r="AB19" s="11" t="s">
        <v>13</v>
      </c>
      <c r="AC19" s="27"/>
    </row>
    <row r="20" spans="1:38" ht="23.1" customHeight="1">
      <c r="A20" s="115"/>
      <c r="B20" s="96" t="s">
        <v>81</v>
      </c>
      <c r="C20" s="97"/>
      <c r="D20" s="1"/>
      <c r="E20" s="28" t="s">
        <v>10</v>
      </c>
      <c r="F20" s="59">
        <f>4650*D20</f>
        <v>0</v>
      </c>
      <c r="G20" s="59"/>
      <c r="H20" s="28" t="s">
        <v>9</v>
      </c>
      <c r="I20" s="3"/>
      <c r="J20" s="28" t="s">
        <v>10</v>
      </c>
      <c r="K20" s="59">
        <f>4650*I20</f>
        <v>0</v>
      </c>
      <c r="L20" s="59"/>
      <c r="M20" s="59"/>
      <c r="N20" s="59"/>
      <c r="O20" s="28" t="s">
        <v>9</v>
      </c>
      <c r="P20" s="5"/>
      <c r="Q20" s="28" t="s">
        <v>10</v>
      </c>
      <c r="R20" s="59">
        <f>4650*P20</f>
        <v>0</v>
      </c>
      <c r="S20" s="59"/>
      <c r="T20" s="59"/>
      <c r="U20" s="59"/>
      <c r="V20" s="28" t="s">
        <v>9</v>
      </c>
      <c r="W20" s="5"/>
      <c r="X20" s="28" t="s">
        <v>10</v>
      </c>
      <c r="Y20" s="59">
        <f>4650*W20</f>
        <v>0</v>
      </c>
      <c r="Z20" s="59"/>
      <c r="AA20" s="59"/>
      <c r="AB20" s="59"/>
      <c r="AC20" s="29" t="s">
        <v>9</v>
      </c>
    </row>
    <row r="21" spans="1:38" ht="23.1" customHeight="1">
      <c r="A21" s="115"/>
      <c r="B21" s="96" t="s">
        <v>82</v>
      </c>
      <c r="C21" s="97"/>
      <c r="D21" s="1"/>
      <c r="E21" s="28" t="s">
        <v>10</v>
      </c>
      <c r="F21" s="59">
        <f>4250*D21</f>
        <v>0</v>
      </c>
      <c r="G21" s="59"/>
      <c r="H21" s="28" t="s">
        <v>9</v>
      </c>
      <c r="I21" s="3"/>
      <c r="J21" s="28" t="s">
        <v>10</v>
      </c>
      <c r="K21" s="59">
        <f>4250*I21</f>
        <v>0</v>
      </c>
      <c r="L21" s="59"/>
      <c r="M21" s="59"/>
      <c r="N21" s="59"/>
      <c r="O21" s="28" t="s">
        <v>9</v>
      </c>
      <c r="P21" s="5"/>
      <c r="Q21" s="28" t="s">
        <v>10</v>
      </c>
      <c r="R21" s="59">
        <f>4250*P21</f>
        <v>0</v>
      </c>
      <c r="S21" s="59"/>
      <c r="T21" s="59"/>
      <c r="U21" s="59"/>
      <c r="V21" s="28" t="s">
        <v>9</v>
      </c>
      <c r="W21" s="5"/>
      <c r="X21" s="28" t="s">
        <v>10</v>
      </c>
      <c r="Y21" s="59">
        <f>4250*W21</f>
        <v>0</v>
      </c>
      <c r="Z21" s="59"/>
      <c r="AA21" s="59"/>
      <c r="AB21" s="59"/>
      <c r="AC21" s="29" t="s">
        <v>9</v>
      </c>
    </row>
    <row r="22" spans="1:38" ht="23.1" customHeight="1" thickBot="1">
      <c r="A22" s="115"/>
      <c r="B22" s="99" t="s">
        <v>87</v>
      </c>
      <c r="C22" s="100"/>
      <c r="D22" s="2"/>
      <c r="E22" s="30" t="s">
        <v>10</v>
      </c>
      <c r="F22" s="109">
        <f>4650*D22</f>
        <v>0</v>
      </c>
      <c r="G22" s="109"/>
      <c r="H22" s="30" t="s">
        <v>9</v>
      </c>
      <c r="I22" s="4"/>
      <c r="J22" s="30" t="s">
        <v>10</v>
      </c>
      <c r="K22" s="109">
        <f>4650*I22</f>
        <v>0</v>
      </c>
      <c r="L22" s="109"/>
      <c r="M22" s="109"/>
      <c r="N22" s="109"/>
      <c r="O22" s="30" t="s">
        <v>9</v>
      </c>
      <c r="P22" s="6"/>
      <c r="Q22" s="30" t="s">
        <v>10</v>
      </c>
      <c r="R22" s="81">
        <f>4650*P22</f>
        <v>0</v>
      </c>
      <c r="S22" s="81"/>
      <c r="T22" s="81"/>
      <c r="U22" s="81"/>
      <c r="V22" s="30" t="s">
        <v>9</v>
      </c>
      <c r="W22" s="6"/>
      <c r="X22" s="30" t="s">
        <v>10</v>
      </c>
      <c r="Y22" s="81">
        <f>4650*W22</f>
        <v>0</v>
      </c>
      <c r="Z22" s="81"/>
      <c r="AA22" s="81"/>
      <c r="AB22" s="81"/>
      <c r="AC22" s="31" t="s">
        <v>9</v>
      </c>
    </row>
    <row r="23" spans="1:38" ht="23.1" customHeight="1" thickBot="1">
      <c r="A23" s="115"/>
      <c r="B23" s="83" t="s">
        <v>4</v>
      </c>
      <c r="C23" s="84"/>
      <c r="D23" s="33">
        <f>SUM(D20:D22)</f>
        <v>0</v>
      </c>
      <c r="E23" s="24" t="s">
        <v>10</v>
      </c>
      <c r="F23" s="54">
        <f>SUM(F20:F22)</f>
        <v>0</v>
      </c>
      <c r="G23" s="54"/>
      <c r="H23" s="24" t="s">
        <v>9</v>
      </c>
      <c r="I23" s="34">
        <f>SUM(I20:I22)</f>
        <v>0</v>
      </c>
      <c r="J23" s="24" t="s">
        <v>10</v>
      </c>
      <c r="K23" s="54">
        <f>SUM(K20:K22)</f>
        <v>0</v>
      </c>
      <c r="L23" s="54"/>
      <c r="M23" s="54"/>
      <c r="N23" s="54"/>
      <c r="O23" s="24" t="s">
        <v>9</v>
      </c>
      <c r="P23" s="35">
        <f>SUM(P20:P22)</f>
        <v>0</v>
      </c>
      <c r="Q23" s="24" t="s">
        <v>10</v>
      </c>
      <c r="R23" s="54">
        <f>SUM(R20:R22)</f>
        <v>0</v>
      </c>
      <c r="S23" s="54"/>
      <c r="T23" s="54"/>
      <c r="U23" s="54"/>
      <c r="V23" s="24" t="s">
        <v>9</v>
      </c>
      <c r="W23" s="35">
        <f>SUM(W20:W22)</f>
        <v>0</v>
      </c>
      <c r="X23" s="24" t="s">
        <v>10</v>
      </c>
      <c r="Y23" s="54">
        <f>SUM(Y20:Y22)</f>
        <v>0</v>
      </c>
      <c r="Z23" s="54"/>
      <c r="AA23" s="54"/>
      <c r="AB23" s="54"/>
      <c r="AC23" s="36" t="s">
        <v>9</v>
      </c>
    </row>
    <row r="24" spans="1:38" ht="12" customHeight="1" thickBot="1">
      <c r="A24" s="115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38" ht="23.1" customHeight="1" thickBot="1">
      <c r="A25" s="115"/>
      <c r="B25" s="83" t="s">
        <v>14</v>
      </c>
      <c r="C25" s="85"/>
      <c r="D25" s="103">
        <f>P15+F23</f>
        <v>0</v>
      </c>
      <c r="E25" s="103"/>
      <c r="F25" s="103"/>
      <c r="G25" s="107"/>
      <c r="H25" s="23" t="s">
        <v>9</v>
      </c>
      <c r="I25" s="103">
        <f>K23</f>
        <v>0</v>
      </c>
      <c r="J25" s="104"/>
      <c r="K25" s="104"/>
      <c r="L25" s="62"/>
      <c r="M25" s="62"/>
      <c r="N25" s="62"/>
      <c r="O25" s="23" t="s">
        <v>9</v>
      </c>
      <c r="P25" s="103">
        <f>R23</f>
        <v>0</v>
      </c>
      <c r="Q25" s="104"/>
      <c r="R25" s="104"/>
      <c r="S25" s="104"/>
      <c r="T25" s="62"/>
      <c r="U25" s="62"/>
      <c r="V25" s="23" t="s">
        <v>9</v>
      </c>
      <c r="W25" s="103">
        <f>Y23</f>
        <v>0</v>
      </c>
      <c r="X25" s="104"/>
      <c r="Y25" s="104"/>
      <c r="Z25" s="104"/>
      <c r="AA25" s="62"/>
      <c r="AB25" s="62"/>
      <c r="AC25" s="32" t="s">
        <v>9</v>
      </c>
    </row>
    <row r="26" spans="1:38" ht="12" customHeight="1" thickBot="1">
      <c r="A26" s="115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</row>
    <row r="27" spans="1:38" ht="18.75" customHeight="1" thickBot="1">
      <c r="A27" s="115"/>
      <c r="B27" s="83" t="s">
        <v>2</v>
      </c>
      <c r="C27" s="85"/>
      <c r="D27" s="110"/>
      <c r="E27" s="111"/>
      <c r="F27" s="37" t="s">
        <v>3</v>
      </c>
      <c r="G27" s="112" t="e">
        <f>IF(D27&lt;=29,CHOOSE(D27,AF28,AF29,AF30,AF31,AF32,AF33,AF34,AF35,AF36,AF37,AF38,AF39,AF40,AF41,AF42,AF43,AF44,AF45,AF46,AF47,AF48,AF49,AF50,AI28,AI29,AI30,AI31,AI32,AI33),CHOOSE(D27-29,AI34,AI35,AI36,AI37,AI38,AI39,AI40,AI41,AI42,AI43,AI44,AI45,AI46,AI47,AI48,AI49,AI50,AL28,AL29,AL30,AL31,AL32,AL33,AL34,AL35,AL36))</f>
        <v>#VALUE!</v>
      </c>
      <c r="H27" s="112"/>
      <c r="I27" s="112"/>
      <c r="J27" s="84"/>
      <c r="K27" s="7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E27" s="38" t="s">
        <v>24</v>
      </c>
      <c r="AF27" s="39" t="s">
        <v>25</v>
      </c>
      <c r="AG27" s="40"/>
      <c r="AH27" s="38" t="s">
        <v>24</v>
      </c>
      <c r="AI27" s="39" t="s">
        <v>25</v>
      </c>
      <c r="AJ27" s="40"/>
      <c r="AK27" s="38" t="s">
        <v>24</v>
      </c>
      <c r="AL27" s="39" t="s">
        <v>25</v>
      </c>
    </row>
    <row r="28" spans="1:38" ht="18.75" customHeight="1">
      <c r="A28" s="115"/>
      <c r="B28" s="116" t="s">
        <v>20</v>
      </c>
      <c r="C28" s="116"/>
      <c r="D28" s="117"/>
      <c r="E28" s="117"/>
      <c r="F28" s="117"/>
      <c r="G28" s="117"/>
      <c r="H28" s="117"/>
      <c r="I28" s="117"/>
      <c r="J28" s="117"/>
      <c r="K28" s="106" t="s">
        <v>89</v>
      </c>
      <c r="L28" s="106"/>
      <c r="M28" s="106"/>
      <c r="N28" s="106"/>
      <c r="O28" s="106"/>
      <c r="P28" s="106"/>
      <c r="Q28" s="106"/>
      <c r="R28" s="106"/>
      <c r="S28" s="106"/>
      <c r="T28" s="106"/>
      <c r="U28" s="101"/>
      <c r="V28" s="101"/>
      <c r="W28" s="101"/>
      <c r="X28" s="101"/>
      <c r="Y28" s="101"/>
      <c r="Z28" s="101"/>
      <c r="AA28" s="101"/>
      <c r="AB28" s="101"/>
      <c r="AC28" s="41"/>
      <c r="AE28" s="42">
        <v>1</v>
      </c>
      <c r="AF28" s="43" t="s">
        <v>26</v>
      </c>
      <c r="AG28" s="40"/>
      <c r="AH28" s="42">
        <v>24</v>
      </c>
      <c r="AI28" s="44" t="s">
        <v>27</v>
      </c>
      <c r="AJ28" s="40"/>
      <c r="AK28" s="42">
        <v>47</v>
      </c>
      <c r="AL28" s="44" t="s">
        <v>28</v>
      </c>
    </row>
    <row r="29" spans="1:38" ht="18.75" customHeight="1">
      <c r="A29" s="115"/>
      <c r="B29" s="75" t="s">
        <v>21</v>
      </c>
      <c r="C29" s="75"/>
      <c r="D29" s="98"/>
      <c r="E29" s="98"/>
      <c r="F29" s="98"/>
      <c r="G29" s="98"/>
      <c r="H29" s="98"/>
      <c r="I29" s="28" t="s">
        <v>95</v>
      </c>
      <c r="J29" s="106" t="s">
        <v>90</v>
      </c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2"/>
      <c r="V29" s="102"/>
      <c r="W29" s="102"/>
      <c r="X29" s="102"/>
      <c r="Y29" s="102"/>
      <c r="Z29" s="102"/>
      <c r="AA29" s="102"/>
      <c r="AB29" s="102"/>
      <c r="AC29" s="41"/>
      <c r="AE29" s="45">
        <v>2</v>
      </c>
      <c r="AF29" s="46" t="s">
        <v>29</v>
      </c>
      <c r="AG29" s="40"/>
      <c r="AH29" s="45">
        <v>25</v>
      </c>
      <c r="AI29" s="47" t="s">
        <v>30</v>
      </c>
      <c r="AJ29" s="40"/>
      <c r="AK29" s="45">
        <v>48</v>
      </c>
      <c r="AL29" s="47" t="s">
        <v>31</v>
      </c>
    </row>
    <row r="30" spans="1:38" ht="18.75" customHeight="1">
      <c r="A30" s="115"/>
      <c r="B30" s="75" t="s">
        <v>22</v>
      </c>
      <c r="C30" s="75"/>
      <c r="D30" s="105" t="s">
        <v>23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 t="s">
        <v>91</v>
      </c>
      <c r="P30" s="106"/>
      <c r="Q30" s="106"/>
      <c r="R30" s="106"/>
      <c r="S30" s="106"/>
      <c r="T30" s="106"/>
      <c r="U30" s="113"/>
      <c r="V30" s="114"/>
      <c r="W30" s="114"/>
      <c r="X30" s="114"/>
      <c r="Y30" s="114"/>
      <c r="Z30" s="114"/>
      <c r="AA30" s="114"/>
      <c r="AB30" s="114"/>
      <c r="AE30" s="45">
        <v>3</v>
      </c>
      <c r="AF30" s="46" t="s">
        <v>32</v>
      </c>
      <c r="AG30" s="40"/>
      <c r="AH30" s="45">
        <v>26</v>
      </c>
      <c r="AI30" s="47" t="s">
        <v>33</v>
      </c>
      <c r="AJ30" s="40"/>
      <c r="AK30" s="45">
        <v>49</v>
      </c>
      <c r="AL30" s="47" t="s">
        <v>34</v>
      </c>
    </row>
    <row r="31" spans="1:38" ht="18.75" customHeight="1">
      <c r="A31" s="11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E31" s="45">
        <v>4</v>
      </c>
      <c r="AF31" s="46" t="s">
        <v>35</v>
      </c>
      <c r="AG31" s="40"/>
      <c r="AH31" s="45">
        <v>27</v>
      </c>
      <c r="AI31" s="47" t="s">
        <v>36</v>
      </c>
      <c r="AJ31" s="40"/>
      <c r="AK31" s="45">
        <v>50</v>
      </c>
      <c r="AL31" s="47" t="s">
        <v>37</v>
      </c>
    </row>
    <row r="32" spans="1:38" ht="18.75" customHeight="1">
      <c r="A32" s="11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E32" s="45">
        <v>5</v>
      </c>
      <c r="AF32" s="46" t="s">
        <v>38</v>
      </c>
      <c r="AG32" s="40"/>
      <c r="AH32" s="45">
        <v>28</v>
      </c>
      <c r="AI32" s="47" t="s">
        <v>39</v>
      </c>
      <c r="AJ32" s="40"/>
      <c r="AK32" s="45">
        <v>51</v>
      </c>
      <c r="AL32" s="47" t="s">
        <v>40</v>
      </c>
    </row>
    <row r="33" spans="2:38" ht="18.75" customHeight="1">
      <c r="AE33" s="45">
        <v>6</v>
      </c>
      <c r="AF33" s="46" t="s">
        <v>41</v>
      </c>
      <c r="AG33" s="40"/>
      <c r="AH33" s="45">
        <v>29</v>
      </c>
      <c r="AI33" s="47" t="s">
        <v>42</v>
      </c>
      <c r="AJ33" s="40"/>
      <c r="AK33" s="45">
        <v>52</v>
      </c>
      <c r="AL33" s="47" t="s">
        <v>43</v>
      </c>
    </row>
    <row r="34" spans="2:38" ht="18.75" customHeight="1">
      <c r="AE34" s="45">
        <v>7</v>
      </c>
      <c r="AF34" s="46" t="s">
        <v>44</v>
      </c>
      <c r="AG34" s="40"/>
      <c r="AH34" s="45">
        <v>30</v>
      </c>
      <c r="AI34" s="47" t="s">
        <v>45</v>
      </c>
      <c r="AJ34" s="40"/>
      <c r="AK34" s="45">
        <v>53</v>
      </c>
      <c r="AL34" s="47" t="s">
        <v>46</v>
      </c>
    </row>
    <row r="35" spans="2:38" ht="18.75" customHeight="1">
      <c r="AE35" s="45">
        <v>8</v>
      </c>
      <c r="AF35" s="46" t="s">
        <v>47</v>
      </c>
      <c r="AG35" s="40"/>
      <c r="AH35" s="45">
        <v>31</v>
      </c>
      <c r="AI35" s="47" t="s">
        <v>48</v>
      </c>
      <c r="AJ35" s="40"/>
      <c r="AK35" s="45">
        <v>54</v>
      </c>
      <c r="AL35" s="47" t="s">
        <v>49</v>
      </c>
    </row>
    <row r="36" spans="2:38" ht="18.75" customHeight="1" thickBot="1">
      <c r="B36">
        <v>1</v>
      </c>
      <c r="AE36" s="45">
        <v>9</v>
      </c>
      <c r="AF36" s="46" t="s">
        <v>50</v>
      </c>
      <c r="AG36" s="40"/>
      <c r="AH36" s="45">
        <v>32</v>
      </c>
      <c r="AI36" s="47" t="s">
        <v>51</v>
      </c>
      <c r="AJ36" s="40"/>
      <c r="AK36" s="48">
        <v>55</v>
      </c>
      <c r="AL36" s="49" t="s">
        <v>52</v>
      </c>
    </row>
    <row r="37" spans="2:38" ht="18.75" customHeight="1">
      <c r="B37">
        <v>2</v>
      </c>
      <c r="AE37" s="45">
        <v>10</v>
      </c>
      <c r="AF37" s="46" t="s">
        <v>53</v>
      </c>
      <c r="AG37" s="40"/>
      <c r="AH37" s="45">
        <v>33</v>
      </c>
      <c r="AI37" s="47" t="s">
        <v>54</v>
      </c>
      <c r="AJ37" s="40"/>
      <c r="AK37" s="40"/>
      <c r="AL37" s="40"/>
    </row>
    <row r="38" spans="2:38" ht="18.75" customHeight="1">
      <c r="B38">
        <v>3</v>
      </c>
      <c r="AE38" s="45">
        <v>11</v>
      </c>
      <c r="AF38" s="46" t="s">
        <v>55</v>
      </c>
      <c r="AG38" s="40"/>
      <c r="AH38" s="45">
        <v>34</v>
      </c>
      <c r="AI38" s="47" t="s">
        <v>56</v>
      </c>
      <c r="AJ38" s="40"/>
      <c r="AK38" s="40"/>
      <c r="AL38" s="40"/>
    </row>
    <row r="39" spans="2:38" ht="18.75" customHeight="1">
      <c r="B39">
        <v>4</v>
      </c>
      <c r="AE39" s="45">
        <v>12</v>
      </c>
      <c r="AF39" s="46" t="s">
        <v>57</v>
      </c>
      <c r="AG39" s="40"/>
      <c r="AH39" s="45">
        <v>35</v>
      </c>
      <c r="AI39" s="47" t="s">
        <v>58</v>
      </c>
      <c r="AJ39" s="40"/>
      <c r="AK39" s="40"/>
      <c r="AL39" s="40"/>
    </row>
    <row r="40" spans="2:38" ht="18.75" customHeight="1">
      <c r="B40">
        <v>5</v>
      </c>
      <c r="AE40" s="45">
        <v>13</v>
      </c>
      <c r="AF40" s="46" t="s">
        <v>59</v>
      </c>
      <c r="AG40" s="40"/>
      <c r="AH40" s="45">
        <v>36</v>
      </c>
      <c r="AI40" s="47" t="s">
        <v>60</v>
      </c>
      <c r="AJ40" s="40"/>
      <c r="AK40" s="40"/>
      <c r="AL40" s="40"/>
    </row>
    <row r="41" spans="2:38" ht="18.75" customHeight="1">
      <c r="B41">
        <v>6</v>
      </c>
      <c r="AE41" s="45">
        <v>14</v>
      </c>
      <c r="AF41" s="46" t="s">
        <v>61</v>
      </c>
      <c r="AG41" s="40"/>
      <c r="AH41" s="45">
        <v>37</v>
      </c>
      <c r="AI41" s="47" t="s">
        <v>62</v>
      </c>
      <c r="AJ41" s="40"/>
      <c r="AK41" s="40"/>
      <c r="AL41" s="40"/>
    </row>
    <row r="42" spans="2:38" ht="18.75" customHeight="1">
      <c r="B42">
        <v>7</v>
      </c>
      <c r="AE42" s="45">
        <v>15</v>
      </c>
      <c r="AF42" s="46" t="s">
        <v>63</v>
      </c>
      <c r="AG42" s="40"/>
      <c r="AH42" s="45">
        <v>38</v>
      </c>
      <c r="AI42" s="47" t="s">
        <v>64</v>
      </c>
      <c r="AJ42" s="40"/>
      <c r="AK42" s="40"/>
      <c r="AL42" s="40"/>
    </row>
    <row r="43" spans="2:38" ht="18.75" customHeight="1">
      <c r="B43">
        <v>8</v>
      </c>
      <c r="AE43" s="45">
        <v>16</v>
      </c>
      <c r="AF43" s="46" t="s">
        <v>65</v>
      </c>
      <c r="AG43" s="40"/>
      <c r="AH43" s="45">
        <v>39</v>
      </c>
      <c r="AI43" s="47" t="s">
        <v>66</v>
      </c>
      <c r="AJ43" s="40"/>
      <c r="AK43" s="40"/>
      <c r="AL43" s="40"/>
    </row>
    <row r="44" spans="2:38" ht="18.75" customHeight="1">
      <c r="B44">
        <v>9</v>
      </c>
      <c r="AE44" s="45">
        <v>17</v>
      </c>
      <c r="AF44" s="46" t="s">
        <v>67</v>
      </c>
      <c r="AG44" s="40"/>
      <c r="AH44" s="45">
        <v>40</v>
      </c>
      <c r="AI44" s="47" t="s">
        <v>68</v>
      </c>
      <c r="AJ44" s="40"/>
      <c r="AK44" s="40"/>
      <c r="AL44" s="40"/>
    </row>
    <row r="45" spans="2:38" ht="18.75" customHeight="1">
      <c r="B45">
        <v>10</v>
      </c>
      <c r="AE45" s="45">
        <v>18</v>
      </c>
      <c r="AF45" s="46" t="s">
        <v>69</v>
      </c>
      <c r="AG45" s="40"/>
      <c r="AH45" s="45">
        <v>41</v>
      </c>
      <c r="AI45" s="47" t="s">
        <v>70</v>
      </c>
      <c r="AJ45" s="40"/>
      <c r="AK45" s="40"/>
      <c r="AL45" s="40"/>
    </row>
    <row r="46" spans="2:38" ht="18.75" customHeight="1">
      <c r="B46">
        <v>11</v>
      </c>
      <c r="AE46" s="45">
        <v>19</v>
      </c>
      <c r="AF46" s="46" t="s">
        <v>71</v>
      </c>
      <c r="AG46" s="40"/>
      <c r="AH46" s="45">
        <v>42</v>
      </c>
      <c r="AI46" s="47" t="s">
        <v>72</v>
      </c>
      <c r="AJ46" s="40"/>
      <c r="AK46" s="40"/>
      <c r="AL46" s="40"/>
    </row>
    <row r="47" spans="2:38" ht="18.75" customHeight="1">
      <c r="B47">
        <v>12</v>
      </c>
      <c r="AE47" s="45">
        <v>20</v>
      </c>
      <c r="AF47" s="46" t="s">
        <v>73</v>
      </c>
      <c r="AG47" s="40"/>
      <c r="AH47" s="45">
        <v>43</v>
      </c>
      <c r="AI47" s="47" t="s">
        <v>74</v>
      </c>
      <c r="AJ47" s="40"/>
      <c r="AK47" s="40"/>
      <c r="AL47" s="40"/>
    </row>
    <row r="48" spans="2:38" ht="18.75" customHeight="1">
      <c r="B48">
        <v>13</v>
      </c>
      <c r="AE48" s="45">
        <v>21</v>
      </c>
      <c r="AF48" s="46" t="s">
        <v>75</v>
      </c>
      <c r="AG48" s="40"/>
      <c r="AH48" s="45">
        <v>44</v>
      </c>
      <c r="AI48" s="47" t="s">
        <v>76</v>
      </c>
      <c r="AJ48" s="40"/>
      <c r="AK48" s="40"/>
      <c r="AL48" s="40"/>
    </row>
    <row r="49" spans="2:38" ht="18.75" customHeight="1">
      <c r="B49">
        <v>14</v>
      </c>
      <c r="AE49" s="45">
        <v>22</v>
      </c>
      <c r="AF49" s="46" t="s">
        <v>77</v>
      </c>
      <c r="AG49" s="40"/>
      <c r="AH49" s="45">
        <v>45</v>
      </c>
      <c r="AI49" s="47" t="s">
        <v>78</v>
      </c>
      <c r="AJ49" s="40"/>
      <c r="AK49" s="40"/>
      <c r="AL49" s="40"/>
    </row>
    <row r="50" spans="2:38" ht="18.75" customHeight="1" thickBot="1">
      <c r="B50">
        <v>15</v>
      </c>
      <c r="AE50" s="48">
        <v>23</v>
      </c>
      <c r="AF50" s="50" t="s">
        <v>79</v>
      </c>
      <c r="AG50" s="40"/>
      <c r="AH50" s="48">
        <v>46</v>
      </c>
      <c r="AI50" s="49" t="s">
        <v>80</v>
      </c>
      <c r="AJ50" s="40"/>
      <c r="AK50" s="40"/>
      <c r="AL50" s="40"/>
    </row>
    <row r="51" spans="2:38">
      <c r="B51">
        <v>16</v>
      </c>
    </row>
    <row r="52" spans="2:38">
      <c r="B52">
        <v>17</v>
      </c>
    </row>
    <row r="53" spans="2:38">
      <c r="B53">
        <v>18</v>
      </c>
    </row>
    <row r="54" spans="2:38">
      <c r="B54">
        <v>19</v>
      </c>
    </row>
    <row r="55" spans="2:38">
      <c r="B55">
        <v>20</v>
      </c>
    </row>
    <row r="56" spans="2:38">
      <c r="B56">
        <v>21</v>
      </c>
    </row>
    <row r="57" spans="2:38">
      <c r="B57">
        <v>22</v>
      </c>
    </row>
    <row r="58" spans="2:38">
      <c r="B58">
        <v>23</v>
      </c>
    </row>
    <row r="59" spans="2:38">
      <c r="B59">
        <v>24</v>
      </c>
    </row>
    <row r="60" spans="2:38">
      <c r="B60">
        <v>25</v>
      </c>
    </row>
    <row r="61" spans="2:38">
      <c r="B61">
        <v>26</v>
      </c>
    </row>
    <row r="62" spans="2:38">
      <c r="B62">
        <v>27</v>
      </c>
    </row>
    <row r="63" spans="2:38">
      <c r="B63">
        <v>28</v>
      </c>
    </row>
    <row r="64" spans="2:38">
      <c r="B64">
        <v>29</v>
      </c>
    </row>
    <row r="65" spans="2:2">
      <c r="B65">
        <v>30</v>
      </c>
    </row>
    <row r="66" spans="2:2">
      <c r="B66">
        <v>31</v>
      </c>
    </row>
  </sheetData>
  <sheetProtection algorithmName="SHA-512" hashValue="bbLDUMgCoiNRsy6cbHBjZwxwTLbnyYR2i4ozv0SA1LTaZ1/pPBBiOJDb3OHP0hqM+Wt5Dt4A01ZasQ8/X9t8lA==" saltValue="KMGEMRkXbp2xcbLi+v/JNg==" spinCount="100000" sheet="1"/>
  <mergeCells count="92">
    <mergeCell ref="B29:C29"/>
    <mergeCell ref="P25:U25"/>
    <mergeCell ref="W25:AB25"/>
    <mergeCell ref="A2:A32"/>
    <mergeCell ref="B28:C28"/>
    <mergeCell ref="D28:J28"/>
    <mergeCell ref="Y3:Z3"/>
    <mergeCell ref="E13:G13"/>
    <mergeCell ref="E14:G14"/>
    <mergeCell ref="K28:T28"/>
    <mergeCell ref="K22:N22"/>
    <mergeCell ref="B7:AC7"/>
    <mergeCell ref="B8:AC8"/>
    <mergeCell ref="K23:N23"/>
    <mergeCell ref="B4:AC4"/>
    <mergeCell ref="E12:G12"/>
    <mergeCell ref="B27:C27"/>
    <mergeCell ref="F20:G20"/>
    <mergeCell ref="B20:C20"/>
    <mergeCell ref="B26:AC26"/>
    <mergeCell ref="F22:G22"/>
    <mergeCell ref="D27:E27"/>
    <mergeCell ref="G27:J27"/>
    <mergeCell ref="F21:G21"/>
    <mergeCell ref="K21:N21"/>
    <mergeCell ref="K20:N20"/>
    <mergeCell ref="U29:AB29"/>
    <mergeCell ref="I25:N25"/>
    <mergeCell ref="D30:N30"/>
    <mergeCell ref="K27:AC27"/>
    <mergeCell ref="J29:T29"/>
    <mergeCell ref="O30:T30"/>
    <mergeCell ref="D25:G25"/>
    <mergeCell ref="U30:AB30"/>
    <mergeCell ref="B32:AC32"/>
    <mergeCell ref="B23:C23"/>
    <mergeCell ref="F23:G23"/>
    <mergeCell ref="B25:C25"/>
    <mergeCell ref="B6:AC6"/>
    <mergeCell ref="P11:U11"/>
    <mergeCell ref="P12:U12"/>
    <mergeCell ref="P13:U13"/>
    <mergeCell ref="P14:U14"/>
    <mergeCell ref="B24:AC24"/>
    <mergeCell ref="W19:X19"/>
    <mergeCell ref="B19:C19"/>
    <mergeCell ref="D19:G19"/>
    <mergeCell ref="B21:C21"/>
    <mergeCell ref="Y23:AB23"/>
    <mergeCell ref="D29:H29"/>
    <mergeCell ref="B31:AC31"/>
    <mergeCell ref="B18:AC18"/>
    <mergeCell ref="B17:AC17"/>
    <mergeCell ref="W13:AC13"/>
    <mergeCell ref="AA3:AC3"/>
    <mergeCell ref="Y20:AB20"/>
    <mergeCell ref="Y21:AB21"/>
    <mergeCell ref="Y22:AB22"/>
    <mergeCell ref="J11:M11"/>
    <mergeCell ref="B9:AC9"/>
    <mergeCell ref="R22:U22"/>
    <mergeCell ref="R23:U23"/>
    <mergeCell ref="B22:C22"/>
    <mergeCell ref="R21:U21"/>
    <mergeCell ref="B30:C30"/>
    <mergeCell ref="U28:AB28"/>
    <mergeCell ref="R20:U20"/>
    <mergeCell ref="J14:M14"/>
    <mergeCell ref="J15:M15"/>
    <mergeCell ref="E15:G15"/>
    <mergeCell ref="E11:G11"/>
    <mergeCell ref="J12:M12"/>
    <mergeCell ref="J13:M13"/>
    <mergeCell ref="I19:J19"/>
    <mergeCell ref="P19:Q19"/>
    <mergeCell ref="B16:AC16"/>
    <mergeCell ref="P15:U15"/>
    <mergeCell ref="T3:U3"/>
    <mergeCell ref="R3:S3"/>
    <mergeCell ref="B3:Q3"/>
    <mergeCell ref="B2:AC2"/>
    <mergeCell ref="B11:D11"/>
    <mergeCell ref="B12:D12"/>
    <mergeCell ref="B13:D13"/>
    <mergeCell ref="B14:D14"/>
    <mergeCell ref="B15:D15"/>
    <mergeCell ref="B5:AC5"/>
    <mergeCell ref="B10:AC10"/>
    <mergeCell ref="W11:AC11"/>
    <mergeCell ref="W12:AC12"/>
    <mergeCell ref="W14:AC14"/>
    <mergeCell ref="W15:AC15"/>
  </mergeCells>
  <phoneticPr fontId="1"/>
  <dataValidations count="4">
    <dataValidation type="whole" allowBlank="1" showInputMessage="1" showErrorMessage="1" sqref="D27:E27" xr:uid="{00000000-0002-0000-0000-000000000000}">
      <formula1>1</formula1>
      <formula2>55</formula2>
    </dataValidation>
    <dataValidation type="list" allowBlank="1" showInputMessage="1" showErrorMessage="1" sqref="W3 K19 R19 Y19" xr:uid="{00000000-0002-0000-0000-000001000000}">
      <formula1>$B$36:$B$47</formula1>
    </dataValidation>
    <dataValidation type="list" allowBlank="1" showInputMessage="1" showErrorMessage="1" sqref="Y3:Z3 M19 T19 AA19" xr:uid="{00000000-0002-0000-0000-000002000000}">
      <formula1>$B$36:$B$66</formula1>
    </dataValidation>
    <dataValidation type="list" allowBlank="1" showInputMessage="1" showErrorMessage="1" sqref="T3:U3" xr:uid="{00000000-0002-0000-0000-000003000000}">
      <formula1>$B$41:$B$42</formula1>
    </dataValidation>
  </dataValidations>
  <pageMargins left="0.35433070866141736" right="0.35433070866141736" top="0.39370078740157483" bottom="0.39370078740157483" header="0" footer="0"/>
  <pageSetup paperSize="9" scale="99" orientation="landscape" horizontalDpi="4294967293" verticalDpi="36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様式Ｂ　加盟・登録費</vt:lpstr>
      <vt:lpstr>'様式Ｂ　加盟・登録費'!Print_Area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tsurumi</dc:creator>
  <cp:lastModifiedBy>俊治 佐藤</cp:lastModifiedBy>
  <cp:lastPrinted>2024-02-08T07:38:30Z</cp:lastPrinted>
  <dcterms:created xsi:type="dcterms:W3CDTF">2009-02-18T06:16:58Z</dcterms:created>
  <dcterms:modified xsi:type="dcterms:W3CDTF">2024-02-19T03:17:06Z</dcterms:modified>
</cp:coreProperties>
</file>